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9555" windowHeight="723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'Лист1'!$A$1:$F$36</definedName>
  </definedNames>
  <calcPr fullCalcOnLoad="1" refMode="R1C1"/>
</workbook>
</file>

<file path=xl/sharedStrings.xml><?xml version="1.0" encoding="utf-8"?>
<sst xmlns="http://schemas.openxmlformats.org/spreadsheetml/2006/main" count="55" uniqueCount="51">
  <si>
    <t>Наименование дохода</t>
  </si>
  <si>
    <t>182 0 00 00000 00 0000 000</t>
  </si>
  <si>
    <t>УПРАВЛЕНИЕ ФЕДЕРАЛЬНОЙ НАЛОГОВОЙ СЛУЖБЫ ПО САНКТ-ПЕТЕРБУРГУ</t>
  </si>
  <si>
    <t>182 1 05 01000 00 0000 110</t>
  </si>
  <si>
    <t>Налог, взимаемый в связи с применением упрощенной системы налогообложения</t>
  </si>
  <si>
    <t>182 1 05 02000 02 0000 110</t>
  </si>
  <si>
    <t>Единый налог на вмененный  доход для отдельных видов деятельности</t>
  </si>
  <si>
    <t>806 0 00 00000 00 0000 000</t>
  </si>
  <si>
    <t>ГОСУДАРСТВЕННАЯ АДМИНИСТРАТИВНО-ТЕХНИЧЕСКАЯ ИНСПЕКЦИЯ</t>
  </si>
  <si>
    <t>Итого доходов</t>
  </si>
  <si>
    <t>Код бюджетной классификации Российской Федерации</t>
  </si>
  <si>
    <t>Приложение № 1</t>
  </si>
  <si>
    <t>к Решению Муниципального Совета</t>
  </si>
  <si>
    <t>МО Горелово</t>
  </si>
  <si>
    <t>853 0 00 00000 00 0000 000</t>
  </si>
  <si>
    <t>942 0 00 00000 00 0000 000</t>
  </si>
  <si>
    <t>942 1 17 05030 03 0000 180</t>
  </si>
  <si>
    <t>182 1 05 04030 02 0000 110</t>
  </si>
  <si>
    <t>830 0 00 00000 00 0000 000</t>
  </si>
  <si>
    <t>830 1 11 05011 02 0000 120</t>
  </si>
  <si>
    <t>КОМИТЕТ ПО УПРАВЛЕНИЮ ГОРОДСКИМ ИМУЩЕСТВОМ САНКТ-ПЕТЕРБУРГА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</si>
  <si>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городов федерального значения, а также средства от продажи права на заключение договоров аренды указанных земельных участков</t>
  </si>
  <si>
    <t>АДМИНИСТРАЦИЯ КРАСНОСЕЛЬСКОГО РАЙОНА САНКТ-ПЕТЕРБУРГА</t>
  </si>
  <si>
    <t>% исполнения</t>
  </si>
  <si>
    <t>Утверждено бюджетом, тыс.руб.</t>
  </si>
  <si>
    <t>МЕСТНАЯ АДМИНИСТРАЦИЯ МУНИЦИПАЛЬНОГО ОБРАЗОВАНИЯ МУНИЦИПАЛЬНЫЙ ОКРУГ ГОРЕЛОВО</t>
  </si>
  <si>
    <t xml:space="preserve">Налог, взимаемый в связи с применением патентной системы налогообложения, зачисляемый в бюджеты городов федерального значения </t>
  </si>
  <si>
    <r>
      <t xml:space="preserve">Прочие неналоговые доходы бюджетов </t>
    </r>
    <r>
      <rPr>
        <sz val="12"/>
        <color indexed="8"/>
        <rFont val="Times New Roman"/>
        <family val="1"/>
      </rPr>
      <t xml:space="preserve"> </t>
    </r>
    <r>
      <rPr>
        <sz val="8"/>
        <color indexed="8"/>
        <rFont val="Times New Roman"/>
        <family val="1"/>
      </rPr>
      <t xml:space="preserve">внутригородских муниципальных образований городов федерального значения </t>
    </r>
  </si>
  <si>
    <t>Субвенции бюджетам внутригородских муниципальных образований городов федерального значения на выполнение передаваемых полномочий субъектов Российской Федерации</t>
  </si>
  <si>
    <t>Субвенции бюджетам внутригородских муниципальных образований городов федерального значения на содержание ребенка в семье опекуна и приемной семье, а также вознаграждение, причитающееся приемному родителю</t>
  </si>
  <si>
    <t>Штрафы за административные правонарушения в сфере благоустройства, предусмотренные  главой 4 Закона Санкт-Петербурга «Об административных правонарушениях в Санкт-Петербурге»</t>
  </si>
  <si>
    <t>824 0 00 00000 00 0000 000</t>
  </si>
  <si>
    <t>КОМИТЕТ ПО ПЕЧАТИ И ВЗАИМОДЕЙСТВИЮ СО СРЕДСТВАМИ МАССОВОЙ ИНФОРМАЦИИ</t>
  </si>
  <si>
    <t>942 2 02 19999 03 0000 150</t>
  </si>
  <si>
    <t>942 2 02 30024 03 0000 150</t>
  </si>
  <si>
    <t>942 2 02 30027 03 0000 150</t>
  </si>
  <si>
    <t xml:space="preserve">Прочие дотации бюджетам внутригородских муниципальных образований городов федерального значения </t>
  </si>
  <si>
    <t>Доходы местного бюджета  внутригородского муниципального образования Санкт-Петербурга Муниципальный округ Горелово по кодам классификации доходов бюджетов за 2020 год</t>
  </si>
  <si>
    <t>806 1 16 02010 02 0000 140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</si>
  <si>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</t>
  </si>
  <si>
    <t>806 1 16 10123 01 0031 140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</si>
  <si>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</t>
  </si>
  <si>
    <t>805 0 00 00000 00 0000 000</t>
  </si>
  <si>
    <t>805 1 16 02010 02 0000 140</t>
  </si>
  <si>
    <t>КОМИТЕТ ПО КОНТРОЛЮ ЗА ИМУЩЕСТВОМ САНКТ-ПЕТЕРБУРГА</t>
  </si>
  <si>
    <t>824 1 16 02010 02 0000 140</t>
  </si>
  <si>
    <t>182 1 16 10123 01 0031 140</t>
  </si>
  <si>
    <t>853 1 16 10123 01 0031 140</t>
  </si>
  <si>
    <t>853 1 16 02010 02 0000 140</t>
  </si>
  <si>
    <t>Исполнено за 2020 год, тыс.руб.</t>
  </si>
  <si>
    <t xml:space="preserve"> от "04"  июня  2021 года №21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</si>
</sst>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8"/>
      <name val="Times New Roman Cyr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8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0" fontId="43" fillId="0" borderId="0" xfId="0" applyFont="1" applyAlignment="1">
      <alignment vertical="center" wrapText="1"/>
    </xf>
    <xf numFmtId="0" fontId="44" fillId="0" borderId="0" xfId="0" applyFont="1" applyAlignment="1">
      <alignment/>
    </xf>
    <xf numFmtId="0" fontId="44" fillId="0" borderId="0" xfId="0" applyFont="1" applyAlignment="1">
      <alignment vertical="center" wrapText="1"/>
    </xf>
    <xf numFmtId="0" fontId="45" fillId="0" borderId="0" xfId="0" applyFont="1" applyAlignment="1">
      <alignment horizontal="center" vertical="center" wrapText="1"/>
    </xf>
    <xf numFmtId="0" fontId="44" fillId="0" borderId="0" xfId="0" applyFont="1" applyAlignment="1">
      <alignment horizontal="left" vertical="center" indent="2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vertical="top" wrapText="1"/>
    </xf>
    <xf numFmtId="0" fontId="47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vertical="top" wrapText="1"/>
    </xf>
    <xf numFmtId="0" fontId="47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vertical="top" wrapText="1"/>
    </xf>
    <xf numFmtId="0" fontId="46" fillId="0" borderId="10" xfId="0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vertical="top" wrapText="1"/>
    </xf>
    <xf numFmtId="0" fontId="47" fillId="0" borderId="10" xfId="0" applyFont="1" applyBorder="1" applyAlignment="1">
      <alignment wrapText="1"/>
    </xf>
    <xf numFmtId="0" fontId="46" fillId="0" borderId="10" xfId="0" applyFont="1" applyBorder="1" applyAlignment="1">
      <alignment horizontal="left" vertical="center" wrapText="1"/>
    </xf>
    <xf numFmtId="0" fontId="49" fillId="0" borderId="10" xfId="0" applyFont="1" applyBorder="1" applyAlignment="1">
      <alignment wrapText="1"/>
    </xf>
    <xf numFmtId="176" fontId="46" fillId="0" borderId="10" xfId="0" applyNumberFormat="1" applyFont="1" applyBorder="1" applyAlignment="1">
      <alignment horizontal="center" vertical="center" wrapText="1"/>
    </xf>
    <xf numFmtId="176" fontId="47" fillId="0" borderId="11" xfId="0" applyNumberFormat="1" applyFont="1" applyBorder="1" applyAlignment="1">
      <alignment horizontal="center" vertical="center" wrapText="1"/>
    </xf>
    <xf numFmtId="176" fontId="46" fillId="0" borderId="11" xfId="0" applyNumberFormat="1" applyFont="1" applyBorder="1" applyAlignment="1">
      <alignment horizontal="center" vertical="center" wrapText="1"/>
    </xf>
    <xf numFmtId="176" fontId="47" fillId="0" borderId="10" xfId="0" applyNumberFormat="1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3" fillId="0" borderId="0" xfId="0" applyFont="1" applyBorder="1" applyAlignment="1">
      <alignment vertical="center" wrapText="1"/>
    </xf>
    <xf numFmtId="176" fontId="4" fillId="0" borderId="11" xfId="0" applyNumberFormat="1" applyFont="1" applyBorder="1" applyAlignment="1">
      <alignment horizontal="center" vertical="center" wrapText="1"/>
    </xf>
    <xf numFmtId="176" fontId="5" fillId="0" borderId="11" xfId="0" applyNumberFormat="1" applyFont="1" applyBorder="1" applyAlignment="1">
      <alignment horizontal="center" vertical="center" wrapText="1"/>
    </xf>
    <xf numFmtId="176" fontId="48" fillId="0" borderId="10" xfId="0" applyNumberFormat="1" applyFont="1" applyBorder="1" applyAlignment="1">
      <alignment horizontal="center" vertical="center" wrapText="1"/>
    </xf>
    <xf numFmtId="0" fontId="50" fillId="0" borderId="10" xfId="0" applyFont="1" applyBorder="1" applyAlignment="1">
      <alignment vertical="top" wrapText="1"/>
    </xf>
    <xf numFmtId="0" fontId="44" fillId="0" borderId="0" xfId="0" applyFont="1" applyAlignment="1">
      <alignment horizontal="right"/>
    </xf>
    <xf numFmtId="0" fontId="44" fillId="0" borderId="0" xfId="0" applyFont="1" applyAlignment="1">
      <alignment horizontal="right" vertical="center" wrapText="1"/>
    </xf>
    <xf numFmtId="0" fontId="46" fillId="0" borderId="10" xfId="0" applyFont="1" applyBorder="1" applyAlignment="1">
      <alignment horizontal="center" vertical="center"/>
    </xf>
    <xf numFmtId="0" fontId="45" fillId="0" borderId="0" xfId="0" applyFont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  <xf numFmtId="0" fontId="43" fillId="0" borderId="0" xfId="0" applyFont="1" applyBorder="1" applyAlignment="1">
      <alignment vertical="center" wrapText="1"/>
    </xf>
    <xf numFmtId="176" fontId="46" fillId="0" borderId="10" xfId="0" applyNumberFormat="1" applyFont="1" applyBorder="1" applyAlignment="1">
      <alignment horizontal="center" vertical="center" wrapText="1"/>
    </xf>
    <xf numFmtId="176" fontId="47" fillId="0" borderId="10" xfId="0" applyNumberFormat="1" applyFont="1" applyBorder="1" applyAlignment="1">
      <alignment horizontal="center" vertical="center" wrapText="1"/>
    </xf>
    <xf numFmtId="176" fontId="46" fillId="0" borderId="11" xfId="0" applyNumberFormat="1" applyFont="1" applyBorder="1" applyAlignment="1">
      <alignment horizontal="center" vertical="center" wrapText="1"/>
    </xf>
    <xf numFmtId="176" fontId="46" fillId="0" borderId="15" xfId="0" applyNumberFormat="1" applyFont="1" applyBorder="1" applyAlignment="1">
      <alignment horizontal="center" vertical="center" wrapText="1"/>
    </xf>
    <xf numFmtId="176" fontId="47" fillId="0" borderId="11" xfId="0" applyNumberFormat="1" applyFont="1" applyBorder="1" applyAlignment="1">
      <alignment horizontal="center" vertical="center" wrapText="1"/>
    </xf>
    <xf numFmtId="176" fontId="47" fillId="0" borderId="15" xfId="0" applyNumberFormat="1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5" xfId="0" applyFont="1" applyBorder="1" applyAlignment="1">
      <alignment horizontal="center" vertical="center" wrapText="1"/>
    </xf>
    <xf numFmtId="0" fontId="44" fillId="0" borderId="0" xfId="0" applyFont="1" applyAlignment="1">
      <alignment horizontal="center"/>
    </xf>
    <xf numFmtId="176" fontId="49" fillId="0" borderId="10" xfId="0" applyNumberFormat="1" applyFont="1" applyBorder="1" applyAlignment="1">
      <alignment horizontal="center" vertical="center" wrapText="1"/>
    </xf>
    <xf numFmtId="176" fontId="0" fillId="0" borderId="15" xfId="0" applyNumberForma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176" fontId="34" fillId="0" borderId="15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tabSelected="1" workbookViewId="0" topLeftCell="A1">
      <selection activeCell="B4" sqref="B4:F4"/>
    </sheetView>
  </sheetViews>
  <sheetFormatPr defaultColWidth="9.140625" defaultRowHeight="15"/>
  <cols>
    <col min="1" max="1" width="20.7109375" style="0" customWidth="1"/>
    <col min="2" max="2" width="66.28125" style="0" customWidth="1"/>
    <col min="3" max="3" width="10.8515625" style="0" customWidth="1"/>
    <col min="4" max="4" width="12.00390625" style="0" customWidth="1"/>
    <col min="5" max="5" width="11.00390625" style="0" customWidth="1"/>
    <col min="6" max="6" width="1.7109375" style="0" customWidth="1"/>
    <col min="7" max="7" width="31.8515625" style="0" customWidth="1"/>
  </cols>
  <sheetData>
    <row r="1" spans="2:6" ht="11.25" customHeight="1">
      <c r="B1" s="30" t="s">
        <v>11</v>
      </c>
      <c r="C1" s="30"/>
      <c r="D1" s="30"/>
      <c r="E1" s="30"/>
      <c r="F1" s="30"/>
    </row>
    <row r="2" spans="2:6" ht="11.25" customHeight="1">
      <c r="B2" s="30" t="s">
        <v>12</v>
      </c>
      <c r="C2" s="30"/>
      <c r="D2" s="30"/>
      <c r="E2" s="30"/>
      <c r="F2" s="30"/>
    </row>
    <row r="3" spans="1:7" ht="12" customHeight="1">
      <c r="A3" s="4"/>
      <c r="B3" s="31" t="s">
        <v>13</v>
      </c>
      <c r="C3" s="31"/>
      <c r="D3" s="31"/>
      <c r="E3" s="31"/>
      <c r="F3" s="31"/>
      <c r="G3" s="4"/>
    </row>
    <row r="4" spans="1:7" ht="13.5" customHeight="1">
      <c r="A4" s="4"/>
      <c r="B4" s="31" t="s">
        <v>50</v>
      </c>
      <c r="C4" s="31"/>
      <c r="D4" s="31"/>
      <c r="E4" s="31"/>
      <c r="F4" s="31"/>
      <c r="G4" s="4"/>
    </row>
    <row r="5" spans="1:7" ht="37.5" customHeight="1">
      <c r="A5" s="33" t="s">
        <v>37</v>
      </c>
      <c r="B5" s="33"/>
      <c r="C5" s="33"/>
      <c r="D5" s="33"/>
      <c r="E5" s="33"/>
      <c r="F5" s="33"/>
      <c r="G5" s="4"/>
    </row>
    <row r="6" spans="1:7" ht="15">
      <c r="A6" s="34" t="s">
        <v>10</v>
      </c>
      <c r="B6" s="32" t="s">
        <v>0</v>
      </c>
      <c r="C6" s="36" t="s">
        <v>24</v>
      </c>
      <c r="D6" s="36" t="s">
        <v>49</v>
      </c>
      <c r="E6" s="34" t="s">
        <v>23</v>
      </c>
      <c r="F6" s="34"/>
      <c r="G6" s="39"/>
    </row>
    <row r="7" spans="1:7" ht="16.5" customHeight="1">
      <c r="A7" s="35"/>
      <c r="B7" s="32"/>
      <c r="C7" s="37"/>
      <c r="D7" s="37"/>
      <c r="E7" s="34"/>
      <c r="F7" s="34"/>
      <c r="G7" s="39"/>
    </row>
    <row r="8" spans="1:7" ht="5.25" customHeight="1" hidden="1">
      <c r="A8" s="35"/>
      <c r="B8" s="32"/>
      <c r="C8" s="38"/>
      <c r="D8" s="38"/>
      <c r="E8" s="34"/>
      <c r="F8" s="34"/>
      <c r="G8" s="39"/>
    </row>
    <row r="9" spans="1:7" ht="13.5" customHeight="1">
      <c r="A9" s="8">
        <v>1</v>
      </c>
      <c r="B9" s="10">
        <v>2</v>
      </c>
      <c r="C9" s="8">
        <v>3</v>
      </c>
      <c r="D9" s="8">
        <v>4</v>
      </c>
      <c r="E9" s="46">
        <v>5</v>
      </c>
      <c r="F9" s="47"/>
      <c r="G9" s="25"/>
    </row>
    <row r="10" spans="1:7" ht="12" customHeight="1">
      <c r="A10" s="6" t="s">
        <v>1</v>
      </c>
      <c r="B10" s="7" t="s">
        <v>2</v>
      </c>
      <c r="C10" s="20">
        <f>C11+C12+C13</f>
        <v>89165.09999999999</v>
      </c>
      <c r="D10" s="20">
        <f>D11+D12+D13+D14</f>
        <v>91154.8</v>
      </c>
      <c r="E10" s="40">
        <f aca="true" t="shared" si="0" ref="E10:E18">D10*100/C10</f>
        <v>102.23147845962154</v>
      </c>
      <c r="F10" s="40"/>
      <c r="G10" s="1"/>
    </row>
    <row r="11" spans="1:7" ht="11.25" customHeight="1">
      <c r="A11" s="8" t="s">
        <v>3</v>
      </c>
      <c r="B11" s="9" t="s">
        <v>4</v>
      </c>
      <c r="C11" s="23">
        <v>80019.7</v>
      </c>
      <c r="D11" s="23">
        <v>81876.8</v>
      </c>
      <c r="E11" s="41">
        <f t="shared" si="0"/>
        <v>102.32080350213761</v>
      </c>
      <c r="F11" s="41"/>
      <c r="G11" s="1"/>
    </row>
    <row r="12" spans="1:7" ht="12.75" customHeight="1">
      <c r="A12" s="8" t="s">
        <v>5</v>
      </c>
      <c r="B12" s="9" t="s">
        <v>6</v>
      </c>
      <c r="C12" s="23">
        <v>8521.4</v>
      </c>
      <c r="D12" s="23">
        <v>8512.2</v>
      </c>
      <c r="E12" s="41">
        <f t="shared" si="0"/>
        <v>99.8920365198207</v>
      </c>
      <c r="F12" s="41"/>
      <c r="G12" s="1"/>
    </row>
    <row r="13" spans="1:7" ht="23.25" customHeight="1">
      <c r="A13" s="13" t="s">
        <v>17</v>
      </c>
      <c r="B13" s="14" t="s">
        <v>26</v>
      </c>
      <c r="C13" s="26">
        <v>624</v>
      </c>
      <c r="D13" s="26">
        <v>764.8</v>
      </c>
      <c r="E13" s="44">
        <f t="shared" si="0"/>
        <v>122.56410256410257</v>
      </c>
      <c r="F13" s="45"/>
      <c r="G13" s="1"/>
    </row>
    <row r="14" spans="1:7" ht="33.75" customHeight="1">
      <c r="A14" s="8" t="s">
        <v>46</v>
      </c>
      <c r="B14" s="29" t="s">
        <v>41</v>
      </c>
      <c r="C14" s="26">
        <v>0</v>
      </c>
      <c r="D14" s="26">
        <v>1</v>
      </c>
      <c r="E14" s="44"/>
      <c r="F14" s="51"/>
      <c r="G14" s="1"/>
    </row>
    <row r="15" spans="1:7" ht="12" customHeight="1">
      <c r="A15" s="24" t="s">
        <v>42</v>
      </c>
      <c r="B15" s="7" t="s">
        <v>44</v>
      </c>
      <c r="C15" s="20">
        <f>C16</f>
        <v>0</v>
      </c>
      <c r="D15" s="20">
        <f>D16</f>
        <v>8</v>
      </c>
      <c r="E15" s="40">
        <f>E16</f>
        <v>0</v>
      </c>
      <c r="F15" s="40"/>
      <c r="G15" s="1"/>
    </row>
    <row r="16" spans="1:7" ht="33.75" customHeight="1">
      <c r="A16" s="8" t="s">
        <v>43</v>
      </c>
      <c r="B16" s="29" t="s">
        <v>39</v>
      </c>
      <c r="C16" s="23">
        <v>0</v>
      </c>
      <c r="D16" s="23">
        <v>8</v>
      </c>
      <c r="E16" s="41">
        <v>0</v>
      </c>
      <c r="F16" s="41"/>
      <c r="G16" s="1"/>
    </row>
    <row r="17" spans="1:7" ht="10.5" customHeight="1">
      <c r="A17" s="6" t="s">
        <v>7</v>
      </c>
      <c r="B17" s="7" t="s">
        <v>8</v>
      </c>
      <c r="C17" s="20">
        <f>C18</f>
        <v>602.1</v>
      </c>
      <c r="D17" s="20">
        <f>D18+D19</f>
        <v>620.1</v>
      </c>
      <c r="E17" s="40">
        <f t="shared" si="0"/>
        <v>102.98953662182362</v>
      </c>
      <c r="F17" s="40"/>
      <c r="G17" s="1"/>
    </row>
    <row r="18" spans="1:7" ht="35.25" customHeight="1">
      <c r="A18" s="8" t="s">
        <v>38</v>
      </c>
      <c r="B18" s="29" t="s">
        <v>39</v>
      </c>
      <c r="C18" s="23">
        <v>602.1</v>
      </c>
      <c r="D18" s="23">
        <v>85</v>
      </c>
      <c r="E18" s="41">
        <f t="shared" si="0"/>
        <v>14.117256269722636</v>
      </c>
      <c r="F18" s="41"/>
      <c r="G18" s="1"/>
    </row>
    <row r="19" spans="1:7" ht="35.25" customHeight="1">
      <c r="A19" s="8" t="s">
        <v>40</v>
      </c>
      <c r="B19" s="29" t="s">
        <v>41</v>
      </c>
      <c r="C19" s="23">
        <v>0</v>
      </c>
      <c r="D19" s="23">
        <v>535.1</v>
      </c>
      <c r="E19" s="44"/>
      <c r="F19" s="45"/>
      <c r="G19" s="1"/>
    </row>
    <row r="20" spans="1:7" ht="26.25" customHeight="1">
      <c r="A20" s="18" t="s">
        <v>31</v>
      </c>
      <c r="B20" s="19" t="s">
        <v>32</v>
      </c>
      <c r="C20" s="22">
        <f>C21</f>
        <v>35.6</v>
      </c>
      <c r="D20" s="22">
        <f>D21</f>
        <v>223</v>
      </c>
      <c r="E20" s="42">
        <f>D20*100/C20</f>
        <v>626.4044943820224</v>
      </c>
      <c r="F20" s="52"/>
      <c r="G20" s="1"/>
    </row>
    <row r="21" spans="1:7" ht="34.5" customHeight="1">
      <c r="A21" s="8" t="s">
        <v>45</v>
      </c>
      <c r="B21" s="17" t="s">
        <v>30</v>
      </c>
      <c r="C21" s="21">
        <v>35.6</v>
      </c>
      <c r="D21" s="21">
        <v>223</v>
      </c>
      <c r="E21" s="42">
        <f>D21*100/C21</f>
        <v>626.4044943820224</v>
      </c>
      <c r="F21" s="52"/>
      <c r="G21" s="1"/>
    </row>
    <row r="22" spans="1:7" ht="10.5" customHeight="1">
      <c r="A22" s="15" t="s">
        <v>18</v>
      </c>
      <c r="B22" s="7" t="s">
        <v>20</v>
      </c>
      <c r="C22" s="22">
        <f>C23</f>
        <v>10076.8</v>
      </c>
      <c r="D22" s="22">
        <f>D23</f>
        <v>10884.9</v>
      </c>
      <c r="E22" s="42">
        <f aca="true" t="shared" si="1" ref="E22:E27">D22*100/C22</f>
        <v>108.0194109241029</v>
      </c>
      <c r="F22" s="43"/>
      <c r="G22" s="1"/>
    </row>
    <row r="23" spans="1:7" ht="33.75" customHeight="1">
      <c r="A23" s="8" t="s">
        <v>19</v>
      </c>
      <c r="B23" s="16" t="s">
        <v>21</v>
      </c>
      <c r="C23" s="27">
        <v>10076.8</v>
      </c>
      <c r="D23" s="27">
        <v>10884.9</v>
      </c>
      <c r="E23" s="44">
        <f t="shared" si="1"/>
        <v>108.0194109241029</v>
      </c>
      <c r="F23" s="45"/>
      <c r="G23" s="1"/>
    </row>
    <row r="24" spans="1:7" ht="12" customHeight="1">
      <c r="A24" s="12" t="s">
        <v>14</v>
      </c>
      <c r="B24" s="7" t="s">
        <v>22</v>
      </c>
      <c r="C24" s="20">
        <f>C25</f>
        <v>63.5</v>
      </c>
      <c r="D24" s="20">
        <f>D25+D26</f>
        <v>51</v>
      </c>
      <c r="E24" s="40">
        <f t="shared" si="1"/>
        <v>80.31496062992126</v>
      </c>
      <c r="F24" s="40"/>
      <c r="G24" s="1"/>
    </row>
    <row r="25" spans="1:7" ht="34.5" customHeight="1">
      <c r="A25" s="8" t="s">
        <v>48</v>
      </c>
      <c r="B25" s="29" t="s">
        <v>39</v>
      </c>
      <c r="C25" s="23">
        <v>63.5</v>
      </c>
      <c r="D25" s="23">
        <v>26.3</v>
      </c>
      <c r="E25" s="41">
        <f t="shared" si="1"/>
        <v>41.41732283464567</v>
      </c>
      <c r="F25" s="41"/>
      <c r="G25" s="1"/>
    </row>
    <row r="26" spans="1:7" ht="34.5" customHeight="1">
      <c r="A26" s="8" t="s">
        <v>47</v>
      </c>
      <c r="B26" s="29" t="s">
        <v>41</v>
      </c>
      <c r="C26" s="23">
        <v>0</v>
      </c>
      <c r="D26" s="23">
        <v>24.7</v>
      </c>
      <c r="E26" s="44"/>
      <c r="F26" s="45"/>
      <c r="G26" s="1"/>
    </row>
    <row r="27" spans="1:7" ht="21.75" customHeight="1">
      <c r="A27" s="12" t="s">
        <v>15</v>
      </c>
      <c r="B27" s="7" t="s">
        <v>25</v>
      </c>
      <c r="C27" s="20">
        <f>C28+C30+C31+C32</f>
        <v>18112.800000000003</v>
      </c>
      <c r="D27" s="20">
        <f>D28+D30+D31+D32</f>
        <v>18103.199999999997</v>
      </c>
      <c r="E27" s="40">
        <f t="shared" si="1"/>
        <v>99.94699880747314</v>
      </c>
      <c r="F27" s="40"/>
      <c r="G27" s="1"/>
    </row>
    <row r="28" spans="1:7" ht="24.75" customHeight="1">
      <c r="A28" s="8" t="s">
        <v>16</v>
      </c>
      <c r="B28" s="17" t="s">
        <v>27</v>
      </c>
      <c r="C28" s="23">
        <v>17.6</v>
      </c>
      <c r="D28" s="23">
        <v>9.2</v>
      </c>
      <c r="E28" s="41">
        <f>D28*100/C28</f>
        <v>52.27272727272726</v>
      </c>
      <c r="F28" s="41"/>
      <c r="G28" s="1"/>
    </row>
    <row r="29" spans="1:7" ht="10.5" customHeight="1">
      <c r="A29" s="8">
        <v>1</v>
      </c>
      <c r="B29" s="10">
        <v>2</v>
      </c>
      <c r="C29" s="8">
        <v>3</v>
      </c>
      <c r="D29" s="8">
        <v>4</v>
      </c>
      <c r="E29" s="46">
        <v>5</v>
      </c>
      <c r="F29" s="47"/>
      <c r="G29" s="1"/>
    </row>
    <row r="30" spans="1:7" ht="21" customHeight="1">
      <c r="A30" s="8" t="s">
        <v>33</v>
      </c>
      <c r="B30" s="9" t="s">
        <v>36</v>
      </c>
      <c r="C30" s="21">
        <v>6916.9</v>
      </c>
      <c r="D30" s="21">
        <v>6916.9</v>
      </c>
      <c r="E30" s="44">
        <f>D30*100/C30</f>
        <v>100</v>
      </c>
      <c r="F30" s="50"/>
      <c r="G30" s="1"/>
    </row>
    <row r="31" spans="1:7" ht="22.5" customHeight="1">
      <c r="A31" s="8" t="s">
        <v>34</v>
      </c>
      <c r="B31" s="9" t="s">
        <v>28</v>
      </c>
      <c r="C31" s="23">
        <v>1901.2</v>
      </c>
      <c r="D31" s="23">
        <v>1900.1</v>
      </c>
      <c r="E31" s="41">
        <f>D31*100/C31</f>
        <v>99.94214180517568</v>
      </c>
      <c r="F31" s="41"/>
      <c r="G31" s="1"/>
    </row>
    <row r="32" spans="1:7" ht="33.75" customHeight="1">
      <c r="A32" s="8" t="s">
        <v>35</v>
      </c>
      <c r="B32" s="9" t="s">
        <v>29</v>
      </c>
      <c r="C32" s="23">
        <v>9277.1</v>
      </c>
      <c r="D32" s="23">
        <v>9277</v>
      </c>
      <c r="E32" s="41">
        <f>D32*100/C32</f>
        <v>99.99892207694215</v>
      </c>
      <c r="F32" s="41"/>
      <c r="G32" s="1"/>
    </row>
    <row r="33" spans="1:7" ht="15.75">
      <c r="A33" s="10"/>
      <c r="B33" s="11" t="s">
        <v>9</v>
      </c>
      <c r="C33" s="28">
        <f>C10+C17+C20+C22+C24+C27</f>
        <v>118055.90000000001</v>
      </c>
      <c r="D33" s="28">
        <f>D10+D15+D17+D20+D22+D24+D27</f>
        <v>121045</v>
      </c>
      <c r="E33" s="49">
        <f>D33*100/C33</f>
        <v>102.53193614211573</v>
      </c>
      <c r="F33" s="49"/>
      <c r="G33" s="1"/>
    </row>
    <row r="34" spans="1:7" ht="15">
      <c r="A34" s="3"/>
      <c r="B34" s="3"/>
      <c r="C34" s="3"/>
      <c r="D34" s="3"/>
      <c r="E34" s="3"/>
      <c r="F34" s="3"/>
      <c r="G34" s="3"/>
    </row>
    <row r="35" spans="1:6" ht="12.75" customHeight="1">
      <c r="A35" s="5"/>
      <c r="B35" s="2"/>
      <c r="C35" s="2"/>
      <c r="D35" s="2"/>
      <c r="E35" s="2"/>
      <c r="F35" s="2"/>
    </row>
    <row r="36" spans="1:6" ht="14.25" customHeight="1">
      <c r="A36" s="5"/>
      <c r="B36" s="2"/>
      <c r="C36" s="2"/>
      <c r="D36" s="2"/>
      <c r="E36" s="48"/>
      <c r="F36" s="48"/>
    </row>
    <row r="37" ht="15">
      <c r="A37" s="5"/>
    </row>
  </sheetData>
  <sheetProtection/>
  <mergeCells count="37">
    <mergeCell ref="E15:F15"/>
    <mergeCell ref="E16:F16"/>
    <mergeCell ref="E26:F26"/>
    <mergeCell ref="E14:F14"/>
    <mergeCell ref="E27:F27"/>
    <mergeCell ref="E20:F20"/>
    <mergeCell ref="E21:F21"/>
    <mergeCell ref="E24:F24"/>
    <mergeCell ref="E17:F17"/>
    <mergeCell ref="E23:F23"/>
    <mergeCell ref="E36:F36"/>
    <mergeCell ref="E28:F28"/>
    <mergeCell ref="E31:F31"/>
    <mergeCell ref="E32:F32"/>
    <mergeCell ref="E33:F33"/>
    <mergeCell ref="E30:F30"/>
    <mergeCell ref="E29:F29"/>
    <mergeCell ref="G6:G8"/>
    <mergeCell ref="E10:F10"/>
    <mergeCell ref="E11:F11"/>
    <mergeCell ref="E12:F12"/>
    <mergeCell ref="E25:F25"/>
    <mergeCell ref="E22:F22"/>
    <mergeCell ref="E18:F18"/>
    <mergeCell ref="E13:F13"/>
    <mergeCell ref="E19:F19"/>
    <mergeCell ref="E9:F9"/>
    <mergeCell ref="B1:F1"/>
    <mergeCell ref="B2:F2"/>
    <mergeCell ref="B3:F3"/>
    <mergeCell ref="B4:F4"/>
    <mergeCell ref="B6:B8"/>
    <mergeCell ref="A5:F5"/>
    <mergeCell ref="A6:A8"/>
    <mergeCell ref="D6:D8"/>
    <mergeCell ref="C6:C8"/>
    <mergeCell ref="E6:F8"/>
  </mergeCells>
  <printOptions/>
  <pageMargins left="0.7086614173228347" right="0.5118110236220472" top="0.1968503937007874" bottom="0.1968503937007874" header="0.31496062992125984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пк</dc:creator>
  <cp:keywords/>
  <dc:description/>
  <cp:lastModifiedBy>XTreme.ws</cp:lastModifiedBy>
  <cp:lastPrinted>2021-06-04T17:29:36Z</cp:lastPrinted>
  <dcterms:created xsi:type="dcterms:W3CDTF">2013-04-16T09:17:10Z</dcterms:created>
  <dcterms:modified xsi:type="dcterms:W3CDTF">2021-06-04T17:30:01Z</dcterms:modified>
  <cp:category/>
  <cp:version/>
  <cp:contentType/>
  <cp:contentStatus/>
</cp:coreProperties>
</file>